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" sheetId="1" state="visible" r:id="rId2"/>
    <sheet name="202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<sst xmlns="http://schemas.openxmlformats.org/spreadsheetml/2006/main" count="16" uniqueCount="8">
  <si>
    <t xml:space="preserve">Spotřeby energií 2021</t>
  </si>
  <si>
    <t xml:space="preserve">plyn m3</t>
  </si>
  <si>
    <t xml:space="preserve">elektrika VT v kWh</t>
  </si>
  <si>
    <t xml:space="preserve">NT v kWh</t>
  </si>
  <si>
    <t xml:space="preserve">celkem</t>
  </si>
  <si>
    <t xml:space="preserve">kontrola musí být 0</t>
  </si>
  <si>
    <t xml:space="preserve">průměr</t>
  </si>
  <si>
    <t xml:space="preserve">Spotřeby energií 2022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</si>
</sst>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-* #,##0\ _K_č_-;\-* #,##0\ _K_č_-;_-* &quot;- &quot;_K_č_-;_-@_-"/>
    <numFmt numFmtId="166" formatCode="_-* #,##0.00\ _K_č_-;\-* #,##0.00\ _K_č_-;_-* \-??\ _K_č_-;_-@_-"/>
    <numFmt numFmtId="167" formatCode="_-* #,##0&quot; Kč&quot;_-;\-* #,##0&quot; Kč&quot;_-;_-* &quot;- Kč&quot;_-;_-@_-"/>
    <numFmt numFmtId="168" formatCode="_-* #,##0.00&quot; Kč&quot;_-;\-* #,##0.00&quot; Kč&quot;_-;_-* \-??&quot; Kč&quot;_-;_-@_-"/>
    <numFmt numFmtId="169" formatCode="#,##0.00"/>
    <numFmt numFmtId="170" formatCode="mmm/yy"/>
    <numFmt numFmtId="171" formatCode="#,##0.0"/>
    <numFmt numFmtId="172" formatCode="#,##0"/>
  </numFmts>
  <fonts count="19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4600A5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sz val="10"/>
      <name val="Arial CE"/>
      <family val="0"/>
      <charset val="1"/>
    </font>
    <font>
      <b val="true"/>
      <sz val="18"/>
      <color rgb="FF003366"/>
      <name val="Cambria"/>
      <family val="2"/>
      <charset val="1"/>
    </font>
    <font>
      <sz val="11"/>
      <color rgb="FFFF9900"/>
      <name val="Calibri"/>
      <family val="2"/>
      <charset val="1"/>
    </font>
    <font>
      <sz val="11"/>
      <color rgb="FF006411"/>
      <name val="Calibri"/>
      <family val="2"/>
      <charset val="1"/>
    </font>
    <font>
      <sz val="11"/>
      <color rgb="FFDD0806"/>
      <name val="Calibri"/>
      <family val="2"/>
      <charset val="1"/>
    </font>
    <font>
      <sz val="11"/>
      <color rgb="FF333399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sz val="11"/>
      <color rgb="FF000000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1FB714"/>
        <bgColor rgb="FF008080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969696"/>
        <bgColor rgb="FF808080"/>
      </patternFill>
    </fill>
    <fill>
      <patternFill patternType="solid">
        <fgColor rgb="FFC0C0C0"/>
        <bgColor rgb="FFAFD095"/>
      </patternFill>
    </fill>
    <fill>
      <patternFill patternType="solid">
        <fgColor rgb="FFFF66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AFD095"/>
        <bgColor rgb="FFC0C0C0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</borders>
  <cellStyleXfs count="5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  <xf numFmtId="164" fontId="0" fillId="7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9" borderId="0" applyFont="true" applyBorder="false" applyAlignment="true" applyProtection="false">
      <alignment horizontal="general" vertical="bottom" textRotation="0" wrapText="false" indent="0" shrinkToFit="false"/>
    </xf>
    <xf numFmtId="164" fontId="0" fillId="10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8" borderId="0" applyFont="true" applyBorder="false" applyAlignment="true" applyProtection="false">
      <alignment horizontal="general" vertical="bottom" textRotation="0" wrapText="false" indent="0" shrinkToFit="false"/>
    </xf>
    <xf numFmtId="164" fontId="0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1" applyFont="true" applyBorder="true" applyAlignment="true" applyProtection="false">
      <alignment horizontal="general" vertical="bottom" textRotation="0" wrapText="false" indent="0" shrinkToFit="false"/>
    </xf>
    <xf numFmtId="164" fontId="6" fillId="3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16" borderId="2" applyFont="true" applyBorder="true" applyAlignment="true" applyProtection="false">
      <alignment horizontal="general" vertical="bottom" textRotation="0" wrapText="false" indent="0" shrinkToFit="false"/>
    </xf>
    <xf numFmtId="164" fontId="8" fillId="0" borderId="3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4" applyFont="true" applyBorder="true" applyAlignment="true" applyProtection="false">
      <alignment horizontal="general" vertical="bottom" textRotation="0" wrapText="false" indent="0" shrinkToFit="false"/>
    </xf>
    <xf numFmtId="164" fontId="12" fillId="4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5" applyFont="true" applyBorder="true" applyAlignment="true" applyProtection="false">
      <alignment horizontal="general" vertical="bottom" textRotation="0" wrapText="false" indent="0" shrinkToFit="false"/>
    </xf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16" fillId="17" borderId="5" applyFont="true" applyBorder="true" applyAlignment="true" applyProtection="false">
      <alignment horizontal="general" vertical="bottom" textRotation="0" wrapText="false" indent="0" shrinkToFit="false"/>
    </xf>
    <xf numFmtId="164" fontId="17" fillId="17" borderId="6" applyFont="true" applyBorder="tru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2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2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4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 % – Zvýraznění1" xfId="20"/>
    <cellStyle name="20 % – Zvýraznění2" xfId="21"/>
    <cellStyle name="20 % – Zvýraznění3" xfId="22"/>
    <cellStyle name="20 % – Zvýraznění4" xfId="23"/>
    <cellStyle name="20 % – Zvýraznění5" xfId="24"/>
    <cellStyle name="20 % – Zvýraznění6" xfId="25"/>
    <cellStyle name="40 % – Zvýraznění1" xfId="26"/>
    <cellStyle name="40 % – Zvýraznění2" xfId="27"/>
    <cellStyle name="40 % – Zvýraznění3" xfId="28"/>
    <cellStyle name="40 % – Zvýraznění4" xfId="29"/>
    <cellStyle name="40 % – Zvýraznění5" xfId="30"/>
    <cellStyle name="40 % – Zvýraznění6" xfId="31"/>
    <cellStyle name="60 % – Zvýraznění1" xfId="32"/>
    <cellStyle name="60 % – Zvýraznění2" xfId="33"/>
    <cellStyle name="60 % – Zvýraznění3" xfId="34"/>
    <cellStyle name="60 % – Zvýraznění4" xfId="35"/>
    <cellStyle name="60 % – Zvýraznění5" xfId="36"/>
    <cellStyle name="60 % – Zvýraznění6" xfId="37"/>
    <cellStyle name="Celkem" xfId="38"/>
    <cellStyle name="Chybně" xfId="39"/>
    <cellStyle name="Comma [0]_List1" xfId="40"/>
    <cellStyle name="Comma_List1" xfId="41"/>
    <cellStyle name="Currency [0]_List1" xfId="42"/>
    <cellStyle name="Currency_List1" xfId="43"/>
    <cellStyle name="Kontrolní buňka" xfId="44"/>
    <cellStyle name="Nadpis 3" xfId="45"/>
    <cellStyle name="Nadpis 4" xfId="46"/>
    <cellStyle name="normální 5" xfId="47"/>
    <cellStyle name="Název" xfId="48"/>
    <cellStyle name="Propojená buňka" xfId="49"/>
    <cellStyle name="Správně" xfId="50"/>
    <cellStyle name="Text upozornění" xfId="51"/>
    <cellStyle name="Vstup" xfId="52"/>
    <cellStyle name="Vysvětlující text" xfId="53"/>
    <cellStyle name="Výpočet" xfId="54"/>
    <cellStyle name="Výstup" xfId="55"/>
    <cellStyle name="Zvýraznění 4" xfId="56"/>
    <cellStyle name="Zvýraznění 5" xfId="57"/>
    <cellStyle name="Zvýraznění 6" xfId="58"/>
  </cellStyles>
  <colors>
    <indexedColors>
      <rgbColor rgb="FF000000"/>
      <rgbColor rgb="FFFFFFFF"/>
      <rgbColor rgb="FFDD0806"/>
      <rgbColor rgb="FF00FF00"/>
      <rgbColor rgb="FF0000FF"/>
      <rgbColor rgb="FFFFFF00"/>
      <rgbColor rgb="FFFF00FF"/>
      <rgbColor rgb="FF00FFFF"/>
      <rgbColor rgb="FF800000"/>
      <rgbColor rgb="FF006411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4600A5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FD095"/>
      <rgbColor rgb="FFFFCC00"/>
      <rgbColor rgb="FFFF9900"/>
      <rgbColor rgb="FFFF6600"/>
      <rgbColor rgb="FF666699"/>
      <rgbColor rgb="FF969696"/>
      <rgbColor rgb="FF003366"/>
      <rgbColor rgb="FF1FB714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5" activeCellId="0" sqref="E25"/>
    </sheetView>
  </sheetViews>
  <sheetFormatPr defaultColWidth="8.73046875" defaultRowHeight="13.8" zeroHeight="false" outlineLevelRow="0" outlineLevelCol="0"/>
  <cols>
    <col collapsed="false" customWidth="true" hidden="false" outlineLevel="0" max="2" min="2" style="1" width="12.37"/>
    <col collapsed="false" customWidth="true" hidden="false" outlineLevel="0" max="3" min="3" style="0" width="12.1"/>
    <col collapsed="false" customWidth="true" hidden="false" outlineLevel="0" max="5" min="5" style="0" width="9.72"/>
    <col collapsed="false" customWidth="true" hidden="false" outlineLevel="0" max="6" min="6" style="0" width="10.12"/>
    <col collapsed="false" customWidth="true" hidden="false" outlineLevel="0" max="1024" min="1023" style="0" width="11.52"/>
  </cols>
  <sheetData>
    <row r="1" customFormat="false" ht="13.8" hidden="false" customHeight="false" outlineLevel="0" collapsed="false">
      <c r="A1" s="0" t="s">
        <v>0</v>
      </c>
    </row>
    <row r="2" customFormat="false" ht="23.85" hidden="false" customHeight="false" outlineLevel="0" collapsed="false"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</row>
    <row r="3" customFormat="false" ht="13.8" hidden="false" customHeight="false" outlineLevel="0" collapsed="false">
      <c r="A3" s="7" t="n">
        <v>44197</v>
      </c>
      <c r="B3" s="8" t="n">
        <v>49480</v>
      </c>
      <c r="C3" s="9" t="n">
        <v>35576</v>
      </c>
      <c r="D3" s="9" t="n">
        <v>54181</v>
      </c>
      <c r="E3" s="9" t="n">
        <v>89757</v>
      </c>
      <c r="F3" s="9" t="n">
        <f aca="false">(C3+D3)-E3</f>
        <v>0</v>
      </c>
    </row>
    <row r="4" customFormat="false" ht="13.8" hidden="false" customHeight="false" outlineLevel="0" collapsed="false">
      <c r="A4" s="7" t="n">
        <v>44228</v>
      </c>
      <c r="B4" s="8" t="n">
        <v>46614</v>
      </c>
      <c r="C4" s="9" t="n">
        <v>35320</v>
      </c>
      <c r="D4" s="10" t="n">
        <v>47703</v>
      </c>
      <c r="E4" s="9" t="n">
        <v>83023</v>
      </c>
      <c r="F4" s="9" t="n">
        <f aca="false">(C4+D4)-E4</f>
        <v>0</v>
      </c>
    </row>
    <row r="5" customFormat="false" ht="13.8" hidden="false" customHeight="false" outlineLevel="0" collapsed="false">
      <c r="A5" s="7" t="n">
        <v>44256</v>
      </c>
      <c r="B5" s="8" t="n">
        <v>42641</v>
      </c>
      <c r="C5" s="9" t="n">
        <v>38319</v>
      </c>
      <c r="D5" s="9" t="n">
        <v>49885</v>
      </c>
      <c r="E5" s="9" t="n">
        <v>88204</v>
      </c>
      <c r="F5" s="9" t="n">
        <f aca="false">(C5+D5)-E5</f>
        <v>0</v>
      </c>
    </row>
    <row r="6" customFormat="false" ht="13.8" hidden="false" customHeight="false" outlineLevel="0" collapsed="false">
      <c r="A6" s="7" t="n">
        <v>44287</v>
      </c>
      <c r="B6" s="8" t="n">
        <v>32264</v>
      </c>
      <c r="C6" s="9" t="n">
        <v>31862</v>
      </c>
      <c r="D6" s="10" t="n">
        <v>48445</v>
      </c>
      <c r="E6" s="9" t="n">
        <v>80307</v>
      </c>
      <c r="F6" s="9" t="n">
        <f aca="false">(C6+D6)-E6</f>
        <v>0</v>
      </c>
    </row>
    <row r="7" customFormat="false" ht="13.8" hidden="false" customHeight="false" outlineLevel="0" collapsed="false">
      <c r="A7" s="7" t="n">
        <v>44317</v>
      </c>
      <c r="B7" s="8" t="n">
        <v>24261</v>
      </c>
      <c r="C7" s="9" t="n">
        <v>35509</v>
      </c>
      <c r="D7" s="10" t="n">
        <v>49602</v>
      </c>
      <c r="E7" s="9" t="n">
        <v>85111</v>
      </c>
      <c r="F7" s="9" t="n">
        <f aca="false">(C7+D7)-E7</f>
        <v>0</v>
      </c>
    </row>
    <row r="8" customFormat="false" ht="13.8" hidden="false" customHeight="false" outlineLevel="0" collapsed="false">
      <c r="A8" s="7" t="n">
        <v>44348</v>
      </c>
      <c r="B8" s="8" t="n">
        <v>6671</v>
      </c>
      <c r="C8" s="9" t="n">
        <v>37400</v>
      </c>
      <c r="D8" s="10" t="n">
        <v>45790</v>
      </c>
      <c r="E8" s="9" t="n">
        <v>83190</v>
      </c>
      <c r="F8" s="9" t="n">
        <f aca="false">(C8+D8)-E8</f>
        <v>0</v>
      </c>
    </row>
    <row r="9" customFormat="false" ht="13.8" hidden="false" customHeight="false" outlineLevel="0" collapsed="false">
      <c r="A9" s="7" t="n">
        <v>44378</v>
      </c>
      <c r="B9" s="8" t="n">
        <v>5652</v>
      </c>
      <c r="C9" s="9" t="n">
        <v>31976</v>
      </c>
      <c r="D9" s="10" t="n">
        <v>46287</v>
      </c>
      <c r="E9" s="9" t="n">
        <v>78263</v>
      </c>
      <c r="F9" s="9" t="n">
        <f aca="false">(C9+D9)-E9</f>
        <v>0</v>
      </c>
    </row>
    <row r="10" customFormat="false" ht="13.8" hidden="false" customHeight="false" outlineLevel="0" collapsed="false">
      <c r="A10" s="7" t="n">
        <v>44409</v>
      </c>
      <c r="B10" s="8" t="n">
        <v>9776</v>
      </c>
      <c r="C10" s="9" t="n">
        <v>34003</v>
      </c>
      <c r="D10" s="10" t="n">
        <v>45483</v>
      </c>
      <c r="E10" s="9" t="n">
        <v>79486</v>
      </c>
      <c r="F10" s="9" t="n">
        <f aca="false">(C10+D10)-E10</f>
        <v>0</v>
      </c>
    </row>
    <row r="11" customFormat="false" ht="13.8" hidden="false" customHeight="false" outlineLevel="0" collapsed="false">
      <c r="A11" s="7" t="n">
        <v>44440</v>
      </c>
      <c r="B11" s="8" t="n">
        <v>17870</v>
      </c>
      <c r="C11" s="9" t="n">
        <v>34292</v>
      </c>
      <c r="D11" s="10" t="n">
        <v>46513</v>
      </c>
      <c r="E11" s="9" t="n">
        <v>80805</v>
      </c>
      <c r="F11" s="9" t="n">
        <f aca="false">(C11+D11)-E11</f>
        <v>0</v>
      </c>
    </row>
    <row r="12" customFormat="false" ht="13.8" hidden="false" customHeight="false" outlineLevel="0" collapsed="false">
      <c r="A12" s="7" t="n">
        <v>44470</v>
      </c>
      <c r="B12" s="8" t="n">
        <v>29640</v>
      </c>
      <c r="C12" s="9" t="n">
        <v>32976</v>
      </c>
      <c r="D12" s="10" t="n">
        <v>50404</v>
      </c>
      <c r="E12" s="9" t="n">
        <v>83380</v>
      </c>
      <c r="F12" s="9" t="n">
        <f aca="false">(C12+D12)-E12</f>
        <v>0</v>
      </c>
    </row>
    <row r="13" customFormat="false" ht="13.8" hidden="false" customHeight="false" outlineLevel="0" collapsed="false">
      <c r="A13" s="7" t="n">
        <v>44501</v>
      </c>
      <c r="B13" s="8" t="n">
        <v>42359</v>
      </c>
      <c r="C13" s="9" t="n">
        <v>37383</v>
      </c>
      <c r="D13" s="10" t="n">
        <v>50162</v>
      </c>
      <c r="E13" s="9" t="n">
        <v>87545</v>
      </c>
      <c r="F13" s="9" t="n">
        <f aca="false">(C13+D13)-E13</f>
        <v>0</v>
      </c>
    </row>
    <row r="14" customFormat="false" ht="13.8" hidden="false" customHeight="false" outlineLevel="0" collapsed="false">
      <c r="A14" s="7" t="n">
        <v>44531</v>
      </c>
      <c r="B14" s="8" t="n">
        <v>51200</v>
      </c>
      <c r="C14" s="9" t="n">
        <v>39085</v>
      </c>
      <c r="D14" s="10" t="n">
        <v>54812</v>
      </c>
      <c r="E14" s="9" t="n">
        <v>93897</v>
      </c>
      <c r="F14" s="9" t="n">
        <f aca="false">C14+D14-E14</f>
        <v>0</v>
      </c>
    </row>
    <row r="15" customFormat="false" ht="13.8" hidden="false" customHeight="false" outlineLevel="0" collapsed="false">
      <c r="A15" s="7" t="s">
        <v>4</v>
      </c>
      <c r="B15" s="8" t="n">
        <f aca="false">SUM(B3:B14)</f>
        <v>358428</v>
      </c>
      <c r="C15" s="9" t="n">
        <f aca="false">SUM(C3:C14)</f>
        <v>423701</v>
      </c>
      <c r="D15" s="10" t="n">
        <f aca="false">SUM(D3:D14)</f>
        <v>589267</v>
      </c>
      <c r="E15" s="9" t="n">
        <f aca="false">SUM(E3:E14)</f>
        <v>1012968</v>
      </c>
      <c r="F15" s="9"/>
    </row>
    <row r="16" customFormat="false" ht="13.8" hidden="false" customHeight="false" outlineLevel="0" collapsed="false">
      <c r="A16" s="0" t="s">
        <v>6</v>
      </c>
      <c r="B16" s="8" t="n">
        <f aca="false">AVERAGE(B3:B14)</f>
        <v>29869</v>
      </c>
      <c r="C16" s="9" t="n">
        <f aca="false">AVERAGE(C3:C14)</f>
        <v>35308.4166666667</v>
      </c>
      <c r="D16" s="9" t="n">
        <f aca="false">AVERAGE(D3:D14)</f>
        <v>49105.5833333333</v>
      </c>
      <c r="E16" s="9" t="n">
        <f aca="false">AVERAGE(E3:E14)</f>
        <v>84414</v>
      </c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J26" activeCellId="0" sqref="J26"/>
    </sheetView>
  </sheetViews>
  <sheetFormatPr defaultColWidth="8.73046875" defaultRowHeight="13.8" zeroHeight="false" outlineLevelRow="0" outlineLevelCol="0"/>
  <cols>
    <col collapsed="false" customWidth="true" hidden="false" outlineLevel="0" max="2" min="2" style="1" width="12.37"/>
    <col collapsed="false" customWidth="true" hidden="false" outlineLevel="0" max="3" min="3" style="0" width="12.1"/>
    <col collapsed="false" customWidth="true" hidden="false" outlineLevel="0" max="6" min="6" style="0" width="10.12"/>
    <col collapsed="false" customWidth="true" hidden="false" outlineLevel="0" max="1024" min="1023" style="0" width="11.52"/>
  </cols>
  <sheetData>
    <row r="1" customFormat="false" ht="13.8" hidden="false" customHeight="false" outlineLevel="0" collapsed="false">
      <c r="A1" s="0" t="s">
        <v>7</v>
      </c>
    </row>
    <row r="2" customFormat="false" ht="23.85" hidden="false" customHeight="false" outlineLevel="0" collapsed="false">
      <c r="B2" s="2" t="s">
        <v>1</v>
      </c>
      <c r="C2" s="3" t="s">
        <v>2</v>
      </c>
      <c r="D2" s="4" t="s">
        <v>3</v>
      </c>
      <c r="E2" s="5" t="s">
        <v>4</v>
      </c>
      <c r="F2" s="6" t="s">
        <v>5</v>
      </c>
    </row>
    <row r="3" customFormat="false" ht="13.8" hidden="false" customHeight="false" outlineLevel="0" collapsed="false">
      <c r="A3" s="7" t="n">
        <v>44562</v>
      </c>
      <c r="B3" s="8" t="n">
        <v>52639</v>
      </c>
      <c r="C3" s="9" t="n">
        <v>38544</v>
      </c>
      <c r="D3" s="9" t="n">
        <v>55723</v>
      </c>
      <c r="E3" s="9" t="n">
        <v>94267</v>
      </c>
      <c r="F3" s="9" t="n">
        <f aca="false">(C3+D3)-E3</f>
        <v>0</v>
      </c>
    </row>
    <row r="4" customFormat="false" ht="13.8" hidden="false" customHeight="false" outlineLevel="0" collapsed="false">
      <c r="A4" s="7" t="n">
        <v>44593</v>
      </c>
      <c r="B4" s="8" t="n">
        <v>39200</v>
      </c>
      <c r="C4" s="9" t="n">
        <v>34387</v>
      </c>
      <c r="D4" s="10" t="n">
        <v>46412</v>
      </c>
      <c r="E4" s="9" t="n">
        <v>80799</v>
      </c>
      <c r="F4" s="9" t="n">
        <f aca="false">(C4+D4)-E4</f>
        <v>0</v>
      </c>
    </row>
    <row r="5" customFormat="false" ht="13.8" hidden="false" customHeight="false" outlineLevel="0" collapsed="false">
      <c r="A5" s="7" t="n">
        <v>44621</v>
      </c>
      <c r="B5" s="8" t="n">
        <v>42786</v>
      </c>
      <c r="C5" s="9" t="n">
        <v>37265</v>
      </c>
      <c r="D5" s="9" t="n">
        <v>47254</v>
      </c>
      <c r="E5" s="9" t="n">
        <v>84519</v>
      </c>
      <c r="F5" s="9" t="n">
        <f aca="false">(C5+D5)-E5</f>
        <v>0</v>
      </c>
    </row>
    <row r="6" customFormat="false" ht="13.8" hidden="false" customHeight="false" outlineLevel="0" collapsed="false">
      <c r="A6" s="7" t="n">
        <v>44652</v>
      </c>
      <c r="B6" s="8" t="n">
        <v>35908</v>
      </c>
      <c r="C6" s="9" t="n">
        <v>29659</v>
      </c>
      <c r="D6" s="10" t="n">
        <v>47899</v>
      </c>
      <c r="E6" s="9" t="n">
        <v>77558</v>
      </c>
      <c r="F6" s="9" t="n">
        <f aca="false">(C6+D6)-E6</f>
        <v>0</v>
      </c>
    </row>
    <row r="7" customFormat="false" ht="13.8" hidden="false" customHeight="false" outlineLevel="0" collapsed="false">
      <c r="A7" s="7" t="n">
        <v>44682</v>
      </c>
      <c r="B7" s="8" t="n">
        <v>11630</v>
      </c>
      <c r="C7" s="9" t="n">
        <v>34674</v>
      </c>
      <c r="D7" s="10" t="n">
        <v>47020</v>
      </c>
      <c r="E7" s="9" t="n">
        <v>81694</v>
      </c>
      <c r="F7" s="9" t="n">
        <f aca="false">(C7+D7)-E7</f>
        <v>0</v>
      </c>
    </row>
    <row r="8" customFormat="false" ht="13.8" hidden="false" customHeight="false" outlineLevel="0" collapsed="false">
      <c r="A8" s="7" t="n">
        <v>44713</v>
      </c>
      <c r="B8" s="8" t="n">
        <v>7794</v>
      </c>
      <c r="C8" s="9" t="n">
        <v>34475</v>
      </c>
      <c r="D8" s="10" t="n">
        <v>43483</v>
      </c>
      <c r="E8" s="9" t="n">
        <v>77958</v>
      </c>
      <c r="F8" s="9" t="n">
        <f aca="false">(C8+D8)-E8</f>
        <v>0</v>
      </c>
    </row>
    <row r="9" customFormat="false" ht="13.8" hidden="false" customHeight="false" outlineLevel="0" collapsed="false">
      <c r="A9" s="7" t="n">
        <v>44743</v>
      </c>
      <c r="B9" s="8" t="n">
        <v>7495</v>
      </c>
      <c r="C9" s="9" t="n">
        <v>29387</v>
      </c>
      <c r="D9" s="10" t="n">
        <v>48047</v>
      </c>
      <c r="E9" s="9" t="n">
        <v>77434</v>
      </c>
      <c r="F9" s="9" t="n">
        <f aca="false">(C9+D9)-E9</f>
        <v>0</v>
      </c>
    </row>
    <row r="10" customFormat="false" ht="13.8" hidden="false" customHeight="false" outlineLevel="0" collapsed="false">
      <c r="A10" s="7" t="n">
        <v>44774</v>
      </c>
      <c r="B10" s="8" t="n">
        <v>7934</v>
      </c>
      <c r="C10" s="9" t="n">
        <v>34584</v>
      </c>
      <c r="D10" s="10" t="n">
        <v>43877</v>
      </c>
      <c r="E10" s="9" t="n">
        <v>78461</v>
      </c>
      <c r="F10" s="9" t="n">
        <f aca="false">(C10+D10)-E10</f>
        <v>0</v>
      </c>
    </row>
    <row r="11" customFormat="false" ht="13.8" hidden="false" customHeight="false" outlineLevel="0" collapsed="false">
      <c r="A11" s="7" t="n">
        <v>44805</v>
      </c>
      <c r="B11" s="8" t="n">
        <v>16522</v>
      </c>
      <c r="C11" s="9" t="n">
        <v>31460</v>
      </c>
      <c r="D11" s="10" t="n">
        <v>43686</v>
      </c>
      <c r="E11" s="9" t="n">
        <v>75146</v>
      </c>
      <c r="F11" s="9" t="n">
        <f aca="false">(C11+D11)-E11</f>
        <v>0</v>
      </c>
    </row>
    <row r="12" customFormat="false" ht="13.8" hidden="false" customHeight="false" outlineLevel="0" collapsed="false">
      <c r="A12" s="7" t="n">
        <v>44835</v>
      </c>
      <c r="B12" s="8" t="n">
        <v>21853</v>
      </c>
      <c r="C12" s="9" t="n">
        <v>29996</v>
      </c>
      <c r="D12" s="10" t="n">
        <v>47592</v>
      </c>
      <c r="E12" s="9" t="n">
        <v>77588</v>
      </c>
      <c r="F12" s="9" t="n">
        <f aca="false">(C12+D12)-E12</f>
        <v>0</v>
      </c>
    </row>
    <row r="13" customFormat="false" ht="13.8" hidden="false" customHeight="false" outlineLevel="0" collapsed="false">
      <c r="A13" s="7" t="n">
        <v>44866</v>
      </c>
      <c r="B13" s="8" t="n">
        <v>35235</v>
      </c>
      <c r="C13" s="9" t="n">
        <v>33337</v>
      </c>
      <c r="D13" s="10" t="n">
        <v>47118</v>
      </c>
      <c r="E13" s="9" t="n">
        <v>80455</v>
      </c>
      <c r="F13" s="9" t="n">
        <f aca="false">(C13+D13)-E13</f>
        <v>0</v>
      </c>
    </row>
    <row r="14" customFormat="false" ht="13.8" hidden="false" customHeight="false" outlineLevel="0" collapsed="false">
      <c r="A14" s="7" t="n">
        <v>44896</v>
      </c>
      <c r="B14" s="8" t="n">
        <v>44078</v>
      </c>
      <c r="C14" s="9" t="n">
        <v>34253</v>
      </c>
      <c r="D14" s="10" t="n">
        <v>51274</v>
      </c>
      <c r="E14" s="9" t="n">
        <v>85527</v>
      </c>
      <c r="F14" s="9" t="n">
        <f aca="false">C14+D14-E14</f>
        <v>0</v>
      </c>
    </row>
    <row r="15" customFormat="false" ht="13.8" hidden="false" customHeight="false" outlineLevel="0" collapsed="false">
      <c r="A15" s="7" t="s">
        <v>4</v>
      </c>
      <c r="B15" s="8" t="n">
        <f aca="false">SUM(B3:B14)</f>
        <v>323074</v>
      </c>
      <c r="C15" s="9" t="n">
        <f aca="false">SUM(C3:C14)</f>
        <v>402021</v>
      </c>
      <c r="D15" s="10" t="n">
        <f aca="false">SUM(D3:D14)</f>
        <v>569385</v>
      </c>
      <c r="E15" s="9" t="n">
        <f aca="false">SUM(E3:E14)</f>
        <v>971406</v>
      </c>
      <c r="F15" s="9"/>
    </row>
    <row r="16" customFormat="false" ht="13.8" hidden="false" customHeight="false" outlineLevel="0" collapsed="false">
      <c r="A16" s="0" t="s">
        <v>6</v>
      </c>
      <c r="B16" s="8" t="n">
        <f aca="false">AVERAGE(B3:B14)</f>
        <v>26922.8333333333</v>
      </c>
      <c r="C16" s="9" t="n">
        <f aca="false">AVERAGE(C3:C14)</f>
        <v>33501.75</v>
      </c>
      <c r="D16" s="9" t="n">
        <f aca="false">AVERAGE(D3:D14)</f>
        <v>47448.75</v>
      </c>
      <c r="E16" s="9" t="n">
        <f aca="false">AVERAGE(E3:E14)</f>
        <v>80950.5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LibreOffice/6.4.5.2$Windows_X86_64 LibreOffice_project/a726b36747cf2001e06b58ad5db1aa3a9a1872d6</Application>
  <Company>Hewlett-Packard Company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2012-07-02T05:46:47Z</dcterms:created>
  <dc:creator>Šárka</dc:creator>
  <dc:description/>
  <dc:language>cs-CZ</dc:language>
  <cp:lastModifiedBy/>
  <cp:lastPrinted>2021-11-02T13:18:05Z</cp:lastPrinted>
  <dcterms:modified xsi:type="dcterms:W3CDTF">2023-02-16T12:17:26Z</dcterms:modified>
  <cp:revision>14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